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0" windowHeight="8850" activeTab="0"/>
  </bookViews>
  <sheets>
    <sheet name="sheet 1" sheetId="1" r:id="rId1"/>
    <sheet name="Sheet1" sheetId="2" r:id="rId2"/>
  </sheets>
  <definedNames>
    <definedName name="_xlnm.Print_Titles" localSheetId="0">'sheet 1'!$7:$9</definedName>
  </definedNames>
  <calcPr fullCalcOnLoad="1"/>
</workbook>
</file>

<file path=xl/sharedStrings.xml><?xml version="1.0" encoding="utf-8"?>
<sst xmlns="http://schemas.openxmlformats.org/spreadsheetml/2006/main" count="64" uniqueCount="50">
  <si>
    <t>BẢNG TỔNG HỢP DIỆN TÍCH KHU ĐẤT</t>
  </si>
  <si>
    <t>Tên chủ sử dụng
quản lý</t>
  </si>
  <si>
    <t>Địa chỉ chủ sử dụng</t>
  </si>
  <si>
    <t>Tờ bản đồ số</t>
  </si>
  <si>
    <t>Số thửa</t>
  </si>
  <si>
    <t>Loại đất</t>
  </si>
  <si>
    <t>Tổng</t>
  </si>
  <si>
    <t>1</t>
  </si>
  <si>
    <t>2</t>
  </si>
  <si>
    <t>3</t>
  </si>
  <si>
    <t>4</t>
  </si>
  <si>
    <t>5</t>
  </si>
  <si>
    <t>6</t>
  </si>
  <si>
    <t>PHỤC VỤ CÔNG TÁC GPMB, THU HỒI ĐẤT, GIAO ĐẤT, CHO THUÊ ĐẤT, CHUYỂN MỤC ĐÍCH SỬ DỤNG ĐẤT</t>
  </si>
  <si>
    <t>Ghi chú</t>
  </si>
  <si>
    <t>SON</t>
  </si>
  <si>
    <t>DTL</t>
  </si>
  <si>
    <t>DGT</t>
  </si>
  <si>
    <t>Đất giao thông (DGT)</t>
  </si>
  <si>
    <t>Đất thủy lợi (DTL)</t>
  </si>
  <si>
    <t>Đất sông, ngòi, kênh, rạch, suối (SON)</t>
  </si>
  <si>
    <t>Diện tích thu hồi
 (m2)</t>
  </si>
  <si>
    <t>Tổng diện tích</t>
  </si>
  <si>
    <t>BHK</t>
  </si>
  <si>
    <t>Đất bằng trồng cây hàng năm khác (BHK)</t>
  </si>
  <si>
    <t>TT</t>
  </si>
  <si>
    <t xml:space="preserve">Chia ra các loại đất </t>
  </si>
  <si>
    <r>
      <t>Đơn vị tính: m</t>
    </r>
    <r>
      <rPr>
        <i/>
        <vertAlign val="superscript"/>
        <sz val="11"/>
        <color indexed="8"/>
        <rFont val="Times New Roman"/>
        <family val="1"/>
      </rPr>
      <t>2</t>
    </r>
  </si>
  <si>
    <t>7=(8+...+14)</t>
  </si>
  <si>
    <t>DỰ ÁN THÀNH PHẦN 7, TỈNH LAI CHÂU (LC: 07-BCKTKT: 04) THUỘC HỢP PHẦN CẦU - DỰ ÁN ĐẦU TƯ XÂY DỰNG CẦU DÂN SINH
VÀ QUẢN LÝ TÀI SẢN ĐỊA PHƯƠNG (LRAMP)</t>
  </si>
  <si>
    <t>Hạng mục: Cầu dân sinh Suối Lĩnh huyện Tân Uyên</t>
  </si>
  <si>
    <t>Vì Văn Ngọt, Vì Thị Ón</t>
  </si>
  <si>
    <t>182</t>
  </si>
  <si>
    <t>183</t>
  </si>
  <si>
    <t>184</t>
  </si>
  <si>
    <t>Bản Trung tâm</t>
  </si>
  <si>
    <t>Đất nuôi trồng thủy sản (NTS)</t>
  </si>
  <si>
    <t>Đất bằng chưa sử dụng (BCS)</t>
  </si>
  <si>
    <t>Vì Văn Chương, Nùng Thị Thanh</t>
  </si>
  <si>
    <t>NTS</t>
  </si>
  <si>
    <t>UBND xã Pắc Ta</t>
  </si>
  <si>
    <t>UBND xã Hố Mít</t>
  </si>
  <si>
    <t>177</t>
  </si>
  <si>
    <t>178</t>
  </si>
  <si>
    <t>179</t>
  </si>
  <si>
    <t>180</t>
  </si>
  <si>
    <t>181</t>
  </si>
  <si>
    <t>185</t>
  </si>
  <si>
    <t>BCS</t>
  </si>
  <si>
    <t>(Kèm theo Thông báo số                  /TB-UBND ngày        tháng 9 năm 2022 của UBND huyện Tân Uyên)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</si>
</sst>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_);\(#,##0\ &quot;₫&quot;\)"/>
    <numFmt numFmtId="165" formatCode="#,##0\ &quot;₫&quot;_);[Red]\(#,##0\ &quot;₫&quot;\)"/>
    <numFmt numFmtId="166" formatCode="#,##0.00\ &quot;₫&quot;_);\(#,##0.00\ &quot;₫&quot;\)"/>
    <numFmt numFmtId="167" formatCode="#,##0.00\ &quot;₫&quot;_);[Red]\(#,##0.00\ &quot;₫&quot;\)"/>
    <numFmt numFmtId="168" formatCode="_ * #,##0_)\ &quot;₫&quot;_ ;_ * \(#,##0\)\ &quot;₫&quot;_ ;_ * &quot;-&quot;_)\ &quot;₫&quot;_ ;_ @_ "/>
    <numFmt numFmtId="169" formatCode="_ * #,##0_)\ _₫_ ;_ * \(#,##0\)\ _₫_ ;_ * &quot;-&quot;_)\ _₫_ ;_ @_ "/>
    <numFmt numFmtId="170" formatCode="_ * #,##0.00_)\ &quot;₫&quot;_ ;_ * \(#,##0.00\)\ &quot;₫&quot;_ ;_ * &quot;-&quot;??_)\ &quot;₫&quot;_ ;_ @_ "/>
    <numFmt numFmtId="171" formatCode="_ * #,##0.00_)\ _₫_ ;_ * \(#,##0.00\)\ _₫_ ;_ * &quot;-&quot;??_)\ _₫_ ;_ @_ "/>
    <numFmt numFmtId="172" formatCode="#,##0\ &quot;₫&quot;;\-#,##0\ &quot;₫&quot;"/>
    <numFmt numFmtId="173" formatCode="#,##0\ &quot;₫&quot;;[Red]\-#,##0\ &quot;₫&quot;"/>
    <numFmt numFmtId="174" formatCode="#,##0.00\ &quot;₫&quot;;\-#,##0.00\ &quot;₫&quot;"/>
    <numFmt numFmtId="175" formatCode="#,##0.00\ &quot;₫&quot;;[Red]\-#,##0.00\ &quot;₫&quot;"/>
    <numFmt numFmtId="176" formatCode="_-* #,##0\ &quot;₫&quot;_-;\-* #,##0\ &quot;₫&quot;_-;_-* &quot;-&quot;\ &quot;₫&quot;_-;_-@_-"/>
    <numFmt numFmtId="177" formatCode="_-* #,##0\ _₫_-;\-* #,##0\ _₫_-;_-* &quot;-&quot;\ _₫_-;_-@_-"/>
    <numFmt numFmtId="178" formatCode="_-* #,##0.00\ &quot;₫&quot;_-;\-* #,##0.00\ &quot;₫&quot;_-;_-* &quot;-&quot;??\ &quot;₫&quot;_-;_-@_-"/>
    <numFmt numFmtId="179" formatCode="_-* #,##0.00\ _₫_-;\-* #,##0.00\ _₫_-;_-* &quot;-&quot;??\ _₫_-;_-@_-"/>
    <numFmt numFmtId="180" formatCode="_(* #,##0_);_(* \(#,##0\);_(* &quot;-&quot;??_);_(@_)"/>
    <numFmt numFmtId="181" formatCode="0.0"/>
    <numFmt numFmtId="182" formatCode="_(* #,##0.0_);_(* \(#,##0.0\);_(* &quot;-&quot;??_);_(@_)"/>
    <numFmt numFmtId="183" formatCode="#,##0.00;[Red]#,##0.00"/>
    <numFmt numFmtId="184" formatCode="#,##0.0;[Red]#,##0.0"/>
    <numFmt numFmtId="185" formatCode="_(* #,##0.0_);_(* \(#,##0.0\);_(* &quot;-&quot;?_);_(@_)"/>
    <numFmt numFmtId="186" formatCode="[$-409]dddd\,\ mmmm\ dd\,\ yyyy"/>
    <numFmt numFmtId="187" formatCode="[$-409]h:mm:ss\ AM/PM"/>
    <numFmt numFmtId="188" formatCode="#,##0.0"/>
    <numFmt numFmtId="189" formatCode="_-* #,##0.0\ _₫_-;\-* #,##0.0\ _₫_-;_-* &quot;-&quot;?\ _₫_-;_-@_-"/>
    <numFmt numFmtId="190" formatCode="[$-42A]dd\ mmmm\ yyyy"/>
    <numFmt numFmtId="191" formatCode="[$-42A]h:mm:ss\ AM/PM"/>
    <numFmt numFmtId="192" formatCode="_-* #,##0.0\ _₫_-;\-* #,##0.0\ _₫_-;_-* &quot;-&quot;??\ _₫_-;_-@_-"/>
    <numFmt numFmtId="193" formatCode="[$-409]hh:mm:ss\ AM/PM"/>
    <numFmt numFmtId="194" formatCode="[&lt;=9999999][$-1000000]###\-####;[$-1000000]\(#\)\ ###\-####"/>
    <numFmt numFmtId="195" formatCode="#,##0.00\ _₫;[Red]#,##0.00\ _₫"/>
    <numFmt numFmtId="196" formatCode="#,##0.0\ &quot;₫&quot;;[Red]#,##0.0\ &quot;₫&quot;"/>
    <numFmt numFmtId="197" formatCode="#,##0.0\ _₫;[Red]#,##0.0\ _₫"/>
    <numFmt numFmtId="198" formatCode="#,##0.0000000000000;[Red]#,##0.0000000000000"/>
    <numFmt numFmtId="199" formatCode="_(* #,##0.000_);_(* \(#,##0.000\);_(* &quot;-&quot;??_);_(@_)"/>
  </numFmts>
  <fonts count="59">
    <font>
      <sz val="12"/>
      <name val="Arial Narrow"/>
      <family val="0"/>
    </font>
    <font>
      <i/>
      <vertAlign val="superscript"/>
      <sz val="11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2"/>
      <color indexed="20"/>
      <name val="Arial Narrow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 val="single"/>
      <sz val="12"/>
      <color indexed="12"/>
      <name val="Arial Narrow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2"/>
      <color theme="11"/>
      <name val="Arial Narrow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2"/>
      <color theme="10"/>
      <name val="Arial Narrow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1"/>
      <color theme="1"/>
      <name val="Times New Roman"/>
      <family val="1"/>
    </font>
    <font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180" fontId="50" fillId="0" borderId="0" xfId="42" applyNumberFormat="1" applyFont="1" applyFill="1" applyBorder="1" applyAlignment="1">
      <alignment horizontal="center" vertical="center" wrapText="1"/>
    </xf>
    <xf numFmtId="0" fontId="50" fillId="0" borderId="0" xfId="42" applyNumberFormat="1" applyFont="1" applyFill="1" applyBorder="1" applyAlignment="1">
      <alignment horizontal="center" vertical="center" wrapText="1"/>
    </xf>
    <xf numFmtId="181" fontId="50" fillId="0" borderId="0" xfId="42" applyNumberFormat="1" applyFont="1" applyFill="1" applyBorder="1" applyAlignment="1">
      <alignment horizontal="center" vertical="center" wrapText="1"/>
    </xf>
    <xf numFmtId="182" fontId="50" fillId="0" borderId="0" xfId="42" applyNumberFormat="1" applyFont="1" applyFill="1" applyBorder="1" applyAlignment="1">
      <alignment horizontal="center" vertical="center" wrapText="1"/>
    </xf>
    <xf numFmtId="0" fontId="51" fillId="0" borderId="10" xfId="42" applyNumberFormat="1" applyFont="1" applyFill="1" applyBorder="1" applyAlignment="1" quotePrefix="1">
      <alignment horizontal="center" vertical="center" wrapText="1"/>
    </xf>
    <xf numFmtId="0" fontId="51" fillId="0" borderId="11" xfId="42" applyNumberFormat="1" applyFont="1" applyFill="1" applyBorder="1" applyAlignment="1" quotePrefix="1">
      <alignment horizontal="center" vertical="center" wrapText="1"/>
    </xf>
    <xf numFmtId="0" fontId="51" fillId="0" borderId="12" xfId="42" applyNumberFormat="1" applyFont="1" applyFill="1" applyBorder="1" applyAlignment="1" quotePrefix="1">
      <alignment horizontal="center" vertical="center" wrapText="1"/>
    </xf>
    <xf numFmtId="182" fontId="48" fillId="0" borderId="11" xfId="42" applyNumberFormat="1" applyFont="1" applyFill="1" applyBorder="1" applyAlignment="1">
      <alignment horizontal="center" vertical="center" wrapText="1"/>
    </xf>
    <xf numFmtId="0" fontId="52" fillId="0" borderId="11" xfId="42" applyNumberFormat="1" applyFont="1" applyFill="1" applyBorder="1" applyAlignment="1" quotePrefix="1">
      <alignment horizontal="center" vertical="center" wrapText="1"/>
    </xf>
    <xf numFmtId="0" fontId="48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80" fontId="53" fillId="0" borderId="0" xfId="42" applyNumberFormat="1" applyFont="1" applyFill="1" applyBorder="1" applyAlignment="1">
      <alignment horizontal="center" vertical="center" wrapText="1"/>
    </xf>
    <xf numFmtId="182" fontId="48" fillId="0" borderId="13" xfId="42" applyNumberFormat="1" applyFont="1" applyFill="1" applyBorder="1" applyAlignment="1">
      <alignment horizontal="center" vertical="center" wrapText="1"/>
    </xf>
    <xf numFmtId="182" fontId="48" fillId="0" borderId="14" xfId="42" applyNumberFormat="1" applyFont="1" applyFill="1" applyBorder="1" applyAlignment="1">
      <alignment horizontal="center" vertical="center" wrapText="1"/>
    </xf>
    <xf numFmtId="182" fontId="48" fillId="0" borderId="15" xfId="42" applyNumberFormat="1" applyFont="1" applyFill="1" applyBorder="1" applyAlignment="1">
      <alignment horizontal="center" vertical="center" wrapText="1"/>
    </xf>
    <xf numFmtId="180" fontId="54" fillId="0" borderId="0" xfId="42" applyNumberFormat="1" applyFont="1" applyFill="1" applyBorder="1" applyAlignment="1">
      <alignment horizontal="center" vertical="center" wrapText="1"/>
    </xf>
    <xf numFmtId="180" fontId="55" fillId="0" borderId="0" xfId="42" applyNumberFormat="1" applyFont="1" applyFill="1" applyBorder="1" applyAlignment="1">
      <alignment horizontal="center" vertical="center" wrapText="1"/>
    </xf>
    <xf numFmtId="180" fontId="48" fillId="0" borderId="10" xfId="42" applyNumberFormat="1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180" fontId="48" fillId="0" borderId="11" xfId="42" applyNumberFormat="1" applyFont="1" applyFill="1" applyBorder="1" applyAlignment="1">
      <alignment horizontal="center" vertical="center" wrapText="1"/>
    </xf>
    <xf numFmtId="0" fontId="48" fillId="0" borderId="11" xfId="42" applyNumberFormat="1" applyFont="1" applyFill="1" applyBorder="1" applyAlignment="1">
      <alignment horizontal="center" vertical="center" wrapText="1"/>
    </xf>
    <xf numFmtId="181" fontId="48" fillId="0" borderId="11" xfId="42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 vertical="center" wrapText="1"/>
    </xf>
    <xf numFmtId="0" fontId="57" fillId="0" borderId="0" xfId="0" applyFont="1" applyFill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31" fillId="0" borderId="17" xfId="42" applyNumberFormat="1" applyFont="1" applyFill="1" applyBorder="1" applyAlignment="1" quotePrefix="1">
      <alignment vertical="center" wrapText="1"/>
    </xf>
    <xf numFmtId="0" fontId="31" fillId="0" borderId="18" xfId="0" applyFont="1" applyFill="1" applyBorder="1" applyAlignment="1">
      <alignment vertical="center" wrapText="1"/>
    </xf>
    <xf numFmtId="0" fontId="51" fillId="0" borderId="12" xfId="42" applyNumberFormat="1" applyFont="1" applyFill="1" applyBorder="1" applyAlignment="1" quotePrefix="1">
      <alignment vertical="center" wrapText="1"/>
    </xf>
    <xf numFmtId="0" fontId="31" fillId="0" borderId="19" xfId="42" applyNumberFormat="1" applyFont="1" applyFill="1" applyBorder="1" applyAlignment="1" quotePrefix="1">
      <alignment vertical="center" wrapText="1"/>
    </xf>
    <xf numFmtId="0" fontId="31" fillId="0" borderId="20" xfId="0" applyFont="1" applyFill="1" applyBorder="1" applyAlignment="1">
      <alignment vertical="center" wrapText="1"/>
    </xf>
    <xf numFmtId="0" fontId="31" fillId="0" borderId="21" xfId="0" applyFont="1" applyFill="1" applyBorder="1" applyAlignment="1">
      <alignment vertical="center" wrapText="1"/>
    </xf>
    <xf numFmtId="0" fontId="48" fillId="0" borderId="10" xfId="42" applyNumberFormat="1" applyFont="1" applyFill="1" applyBorder="1" applyAlignment="1" quotePrefix="1">
      <alignment vertical="center" wrapText="1"/>
    </xf>
    <xf numFmtId="0" fontId="58" fillId="0" borderId="12" xfId="42" applyNumberFormat="1" applyFont="1" applyFill="1" applyBorder="1" applyAlignment="1" quotePrefix="1">
      <alignment vertical="center" wrapText="1"/>
    </xf>
    <xf numFmtId="0" fontId="31" fillId="0" borderId="10" xfId="42" applyNumberFormat="1" applyFont="1" applyFill="1" applyBorder="1" applyAlignment="1" quotePrefix="1">
      <alignment vertical="center" wrapText="1"/>
    </xf>
    <xf numFmtId="0" fontId="31" fillId="0" borderId="22" xfId="42" applyNumberFormat="1" applyFont="1" applyFill="1" applyBorder="1" applyAlignment="1" quotePrefix="1">
      <alignment vertical="center" wrapText="1"/>
    </xf>
    <xf numFmtId="0" fontId="48" fillId="0" borderId="23" xfId="42" applyNumberFormat="1" applyFont="1" applyFill="1" applyBorder="1" applyAlignment="1" quotePrefix="1">
      <alignment vertical="center" wrapText="1"/>
    </xf>
    <xf numFmtId="0" fontId="48" fillId="0" borderId="24" xfId="0" applyFont="1" applyFill="1" applyBorder="1" applyAlignment="1">
      <alignment vertical="center" wrapText="1"/>
    </xf>
    <xf numFmtId="0" fontId="48" fillId="0" borderId="25" xfId="0" applyFont="1" applyFill="1" applyBorder="1" applyAlignment="1">
      <alignment vertical="center" wrapText="1"/>
    </xf>
    <xf numFmtId="0" fontId="58" fillId="0" borderId="26" xfId="42" applyNumberFormat="1" applyFont="1" applyFill="1" applyBorder="1" applyAlignment="1" quotePrefix="1">
      <alignment vertical="center" wrapText="1"/>
    </xf>
    <xf numFmtId="0" fontId="48" fillId="0" borderId="27" xfId="0" applyFont="1" applyFill="1" applyBorder="1" applyAlignment="1">
      <alignment horizontal="center" vertical="center" wrapText="1"/>
    </xf>
    <xf numFmtId="182" fontId="31" fillId="0" borderId="11" xfId="42" applyNumberFormat="1" applyFont="1" applyFill="1" applyBorder="1" applyAlignment="1">
      <alignment horizontal="right" vertical="center" wrapText="1"/>
    </xf>
    <xf numFmtId="182" fontId="31" fillId="0" borderId="11" xfId="42" applyNumberFormat="1" applyFont="1" applyFill="1" applyBorder="1" applyAlignment="1" quotePrefix="1">
      <alignment horizontal="right" vertical="center" wrapText="1"/>
    </xf>
    <xf numFmtId="182" fontId="48" fillId="0" borderId="11" xfId="42" applyNumberFormat="1" applyFont="1" applyFill="1" applyBorder="1" applyAlignment="1">
      <alignment horizontal="right" vertical="center" wrapText="1"/>
    </xf>
    <xf numFmtId="182" fontId="48" fillId="0" borderId="11" xfId="42" applyNumberFormat="1" applyFont="1" applyFill="1" applyBorder="1" applyAlignment="1" quotePrefix="1">
      <alignment horizontal="right" vertical="center" wrapText="1"/>
    </xf>
    <xf numFmtId="182" fontId="48" fillId="0" borderId="27" xfId="42" applyNumberFormat="1" applyFont="1" applyFill="1" applyBorder="1" applyAlignment="1">
      <alignment horizontal="right" vertical="center" wrapText="1"/>
    </xf>
    <xf numFmtId="182" fontId="48" fillId="0" borderId="27" xfId="42" applyNumberFormat="1" applyFont="1" applyFill="1" applyBorder="1" applyAlignment="1" quotePrefix="1">
      <alignment horizontal="right" vertical="center" wrapText="1"/>
    </xf>
    <xf numFmtId="182" fontId="57" fillId="0" borderId="28" xfId="42" applyNumberFormat="1" applyFont="1" applyFill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5</xdr:row>
      <xdr:rowOff>28575</xdr:rowOff>
    </xdr:from>
    <xdr:to>
      <xdr:col>7</xdr:col>
      <xdr:colOff>409575</xdr:colOff>
      <xdr:row>5</xdr:row>
      <xdr:rowOff>28575</xdr:rowOff>
    </xdr:to>
    <xdr:sp>
      <xdr:nvSpPr>
        <xdr:cNvPr id="1" name="Straight Connector 3"/>
        <xdr:cNvSpPr>
          <a:spLocks/>
        </xdr:cNvSpPr>
      </xdr:nvSpPr>
      <xdr:spPr>
        <a:xfrm>
          <a:off x="4391025" y="1543050"/>
          <a:ext cx="2390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85" zoomScaleNormal="85" zoomScalePageLayoutView="0" workbookViewId="0" topLeftCell="A1">
      <selection activeCell="J8" sqref="J8"/>
    </sheetView>
  </sheetViews>
  <sheetFormatPr defaultColWidth="9.140625" defaultRowHeight="15.75" outlineLevelRow="2"/>
  <cols>
    <col min="1" max="1" width="5.7109375" style="29" customWidth="1"/>
    <col min="2" max="2" width="33.421875" style="29" customWidth="1"/>
    <col min="3" max="3" width="16.7109375" style="29" bestFit="1" customWidth="1"/>
    <col min="4" max="6" width="9.140625" style="29" customWidth="1"/>
    <col min="7" max="7" width="12.28125" style="29" customWidth="1"/>
    <col min="8" max="8" width="11.140625" style="29" customWidth="1"/>
    <col min="9" max="9" width="9.7109375" style="29" customWidth="1"/>
    <col min="10" max="10" width="10.28125" style="29" customWidth="1"/>
    <col min="11" max="11" width="9.28125" style="29" customWidth="1"/>
    <col min="12" max="13" width="11.140625" style="29" customWidth="1"/>
    <col min="14" max="14" width="9.28125" style="29" customWidth="1"/>
    <col min="15" max="16384" width="9.140625" style="29" customWidth="1"/>
  </cols>
  <sheetData>
    <row r="1" spans="1:14" s="26" customFormat="1" ht="20.2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s="26" customFormat="1" ht="20.25" customHeight="1">
      <c r="A2" s="18" t="s">
        <v>13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s="26" customFormat="1" ht="38.25" customHeight="1">
      <c r="A3" s="18" t="s">
        <v>29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14" s="26" customFormat="1" ht="20.25" customHeight="1">
      <c r="A4" s="14" t="s">
        <v>30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s="26" customFormat="1" ht="20.25" customHeight="1">
      <c r="A5" s="19" t="s">
        <v>49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s="26" customFormat="1" ht="20.25" customHeight="1">
      <c r="A6" s="1"/>
      <c r="B6" s="1"/>
      <c r="C6" s="1"/>
      <c r="D6" s="2"/>
      <c r="E6" s="1"/>
      <c r="F6" s="3"/>
      <c r="G6" s="2"/>
      <c r="H6" s="4"/>
      <c r="I6" s="4"/>
      <c r="J6" s="4"/>
      <c r="K6" s="4"/>
      <c r="L6" s="52" t="s">
        <v>27</v>
      </c>
      <c r="M6" s="52"/>
      <c r="N6" s="52"/>
    </row>
    <row r="7" spans="1:14" s="26" customFormat="1" ht="25.5" customHeight="1">
      <c r="A7" s="20" t="s">
        <v>25</v>
      </c>
      <c r="B7" s="22" t="s">
        <v>1</v>
      </c>
      <c r="C7" s="23" t="s">
        <v>2</v>
      </c>
      <c r="D7" s="24" t="s">
        <v>3</v>
      </c>
      <c r="E7" s="23" t="s">
        <v>4</v>
      </c>
      <c r="F7" s="25" t="s">
        <v>5</v>
      </c>
      <c r="G7" s="24" t="s">
        <v>21</v>
      </c>
      <c r="H7" s="15" t="s">
        <v>26</v>
      </c>
      <c r="I7" s="16"/>
      <c r="J7" s="16"/>
      <c r="K7" s="16"/>
      <c r="L7" s="16"/>
      <c r="M7" s="17"/>
      <c r="N7" s="21" t="s">
        <v>14</v>
      </c>
    </row>
    <row r="8" spans="1:14" s="26" customFormat="1" ht="102" customHeight="1">
      <c r="A8" s="20"/>
      <c r="B8" s="22"/>
      <c r="C8" s="23"/>
      <c r="D8" s="24"/>
      <c r="E8" s="23"/>
      <c r="F8" s="25"/>
      <c r="G8" s="24"/>
      <c r="H8" s="8" t="s">
        <v>24</v>
      </c>
      <c r="I8" s="8" t="s">
        <v>36</v>
      </c>
      <c r="J8" s="8" t="s">
        <v>18</v>
      </c>
      <c r="K8" s="8" t="s">
        <v>19</v>
      </c>
      <c r="L8" s="8" t="s">
        <v>20</v>
      </c>
      <c r="M8" s="8" t="s">
        <v>37</v>
      </c>
      <c r="N8" s="21"/>
    </row>
    <row r="9" spans="1:14" s="27" customFormat="1" ht="15.75">
      <c r="A9" s="5" t="s">
        <v>7</v>
      </c>
      <c r="B9" s="6" t="s">
        <v>8</v>
      </c>
      <c r="C9" s="6" t="s">
        <v>9</v>
      </c>
      <c r="D9" s="6" t="s">
        <v>10</v>
      </c>
      <c r="E9" s="6" t="s">
        <v>11</v>
      </c>
      <c r="F9" s="6" t="s">
        <v>12</v>
      </c>
      <c r="G9" s="9" t="s">
        <v>28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7">
        <v>14</v>
      </c>
    </row>
    <row r="10" spans="1:14" ht="18.75" customHeight="1" outlineLevel="2">
      <c r="A10" s="31">
        <v>1</v>
      </c>
      <c r="B10" s="32" t="s">
        <v>31</v>
      </c>
      <c r="C10" s="32" t="s">
        <v>35</v>
      </c>
      <c r="D10" s="28">
        <v>16</v>
      </c>
      <c r="E10" s="28" t="s">
        <v>32</v>
      </c>
      <c r="F10" s="12" t="s">
        <v>23</v>
      </c>
      <c r="G10" s="46">
        <f>+SUM(H10:M10)</f>
        <v>11.9</v>
      </c>
      <c r="H10" s="47">
        <v>11.9</v>
      </c>
      <c r="I10" s="47"/>
      <c r="J10" s="47"/>
      <c r="K10" s="47"/>
      <c r="L10" s="47"/>
      <c r="M10" s="47"/>
      <c r="N10" s="33"/>
    </row>
    <row r="11" spans="1:14" ht="18.75" customHeight="1" outlineLevel="2">
      <c r="A11" s="34"/>
      <c r="B11" s="35"/>
      <c r="C11" s="35"/>
      <c r="D11" s="28">
        <v>16</v>
      </c>
      <c r="E11" s="28" t="s">
        <v>33</v>
      </c>
      <c r="F11" s="12" t="s">
        <v>39</v>
      </c>
      <c r="G11" s="46">
        <f>+SUM(H11:M11)</f>
        <v>44.9</v>
      </c>
      <c r="H11" s="47"/>
      <c r="I11" s="47">
        <v>44.9</v>
      </c>
      <c r="J11" s="47"/>
      <c r="K11" s="47"/>
      <c r="L11" s="47"/>
      <c r="M11" s="47"/>
      <c r="N11" s="33"/>
    </row>
    <row r="12" spans="1:14" ht="18.75" customHeight="1" outlineLevel="2">
      <c r="A12" s="34"/>
      <c r="B12" s="36"/>
      <c r="C12" s="35"/>
      <c r="D12" s="28">
        <v>16</v>
      </c>
      <c r="E12" s="28" t="s">
        <v>34</v>
      </c>
      <c r="F12" s="12" t="s">
        <v>23</v>
      </c>
      <c r="G12" s="46">
        <f>+SUM(H12:M12)</f>
        <v>162.3</v>
      </c>
      <c r="H12" s="47">
        <v>162.3</v>
      </c>
      <c r="I12" s="47"/>
      <c r="J12" s="47"/>
      <c r="K12" s="47"/>
      <c r="L12" s="47"/>
      <c r="M12" s="47"/>
      <c r="N12" s="33"/>
    </row>
    <row r="13" spans="1:14" s="30" customFormat="1" ht="18.75" customHeight="1" outlineLevel="1">
      <c r="A13" s="37"/>
      <c r="B13" s="10" t="s">
        <v>6</v>
      </c>
      <c r="C13" s="10"/>
      <c r="D13" s="13"/>
      <c r="E13" s="13"/>
      <c r="F13" s="13"/>
      <c r="G13" s="48">
        <f>SUBTOTAL(9,G10:G12)</f>
        <v>219.10000000000002</v>
      </c>
      <c r="H13" s="48">
        <f>SUBTOTAL(9,H10:H12)</f>
        <v>174.20000000000002</v>
      </c>
      <c r="I13" s="48">
        <f>SUBTOTAL(9,I10:I12)</f>
        <v>44.9</v>
      </c>
      <c r="J13" s="49"/>
      <c r="K13" s="49"/>
      <c r="L13" s="49"/>
      <c r="M13" s="49"/>
      <c r="N13" s="38"/>
    </row>
    <row r="14" spans="1:14" s="26" customFormat="1" ht="18.75" customHeight="1" outlineLevel="2">
      <c r="A14" s="39">
        <v>2</v>
      </c>
      <c r="B14" s="11" t="s">
        <v>38</v>
      </c>
      <c r="C14" s="11" t="s">
        <v>35</v>
      </c>
      <c r="D14" s="12">
        <v>10</v>
      </c>
      <c r="E14" s="12">
        <v>150</v>
      </c>
      <c r="F14" s="12" t="s">
        <v>23</v>
      </c>
      <c r="G14" s="46">
        <f>+SUM(H14:M14)</f>
        <v>84.1</v>
      </c>
      <c r="H14" s="47">
        <v>84.1</v>
      </c>
      <c r="I14" s="47"/>
      <c r="J14" s="47"/>
      <c r="K14" s="47"/>
      <c r="L14" s="47"/>
      <c r="M14" s="47"/>
      <c r="N14" s="33"/>
    </row>
    <row r="15" spans="1:14" s="30" customFormat="1" ht="18.75" customHeight="1" outlineLevel="1">
      <c r="A15" s="37"/>
      <c r="B15" s="10" t="s">
        <v>6</v>
      </c>
      <c r="C15" s="10"/>
      <c r="D15" s="13"/>
      <c r="E15" s="13"/>
      <c r="F15" s="13"/>
      <c r="G15" s="48">
        <f>SUBTOTAL(9,G14:G14)</f>
        <v>84.1</v>
      </c>
      <c r="H15" s="48">
        <f>SUBTOTAL(9,H14:H14)</f>
        <v>84.1</v>
      </c>
      <c r="I15" s="49"/>
      <c r="J15" s="49"/>
      <c r="K15" s="49"/>
      <c r="L15" s="49"/>
      <c r="M15" s="49"/>
      <c r="N15" s="38"/>
    </row>
    <row r="16" spans="1:14" s="26" customFormat="1" ht="18.75" customHeight="1" outlineLevel="2">
      <c r="A16" s="31">
        <v>3</v>
      </c>
      <c r="B16" s="32" t="s">
        <v>41</v>
      </c>
      <c r="C16" s="32" t="s">
        <v>35</v>
      </c>
      <c r="D16" s="12">
        <v>16</v>
      </c>
      <c r="E16" s="12" t="s">
        <v>42</v>
      </c>
      <c r="F16" s="12" t="s">
        <v>48</v>
      </c>
      <c r="G16" s="46">
        <f aca="true" t="shared" si="0" ref="G16:G21">+SUM(H16:M16)</f>
        <v>3.8</v>
      </c>
      <c r="H16" s="47"/>
      <c r="I16" s="47"/>
      <c r="J16" s="47"/>
      <c r="K16" s="47"/>
      <c r="L16" s="47"/>
      <c r="M16" s="47">
        <v>3.8</v>
      </c>
      <c r="N16" s="33"/>
    </row>
    <row r="17" spans="1:14" s="26" customFormat="1" ht="18.75" customHeight="1" outlineLevel="2">
      <c r="A17" s="34"/>
      <c r="B17" s="35"/>
      <c r="C17" s="35"/>
      <c r="D17" s="12">
        <v>16</v>
      </c>
      <c r="E17" s="12" t="s">
        <v>43</v>
      </c>
      <c r="F17" s="12" t="s">
        <v>16</v>
      </c>
      <c r="G17" s="46">
        <f t="shared" si="0"/>
        <v>4.4</v>
      </c>
      <c r="H17" s="47"/>
      <c r="I17" s="47"/>
      <c r="J17" s="47"/>
      <c r="K17" s="47">
        <v>4.4</v>
      </c>
      <c r="L17" s="47"/>
      <c r="M17" s="47"/>
      <c r="N17" s="33"/>
    </row>
    <row r="18" spans="1:14" s="26" customFormat="1" ht="18.75" customHeight="1" outlineLevel="2">
      <c r="A18" s="34"/>
      <c r="B18" s="35"/>
      <c r="C18" s="35"/>
      <c r="D18" s="12">
        <v>16</v>
      </c>
      <c r="E18" s="12" t="s">
        <v>44</v>
      </c>
      <c r="F18" s="12" t="s">
        <v>17</v>
      </c>
      <c r="G18" s="46">
        <f t="shared" si="0"/>
        <v>262</v>
      </c>
      <c r="H18" s="47"/>
      <c r="I18" s="47"/>
      <c r="J18" s="47">
        <v>262</v>
      </c>
      <c r="K18" s="47"/>
      <c r="L18" s="47"/>
      <c r="M18" s="47"/>
      <c r="N18" s="33"/>
    </row>
    <row r="19" spans="1:14" s="26" customFormat="1" ht="18.75" customHeight="1" outlineLevel="2">
      <c r="A19" s="34"/>
      <c r="B19" s="35"/>
      <c r="C19" s="35"/>
      <c r="D19" s="12">
        <v>16</v>
      </c>
      <c r="E19" s="12" t="s">
        <v>45</v>
      </c>
      <c r="F19" s="12" t="s">
        <v>16</v>
      </c>
      <c r="G19" s="46">
        <f t="shared" si="0"/>
        <v>10.1</v>
      </c>
      <c r="H19" s="47"/>
      <c r="I19" s="47"/>
      <c r="J19" s="47"/>
      <c r="K19" s="47">
        <v>10.1</v>
      </c>
      <c r="L19" s="47"/>
      <c r="M19" s="47"/>
      <c r="N19" s="33"/>
    </row>
    <row r="20" spans="1:14" s="26" customFormat="1" ht="18.75" customHeight="1" outlineLevel="2">
      <c r="A20" s="34"/>
      <c r="B20" s="35"/>
      <c r="C20" s="35"/>
      <c r="D20" s="12">
        <v>16</v>
      </c>
      <c r="E20" s="12" t="s">
        <v>46</v>
      </c>
      <c r="F20" s="12" t="s">
        <v>48</v>
      </c>
      <c r="G20" s="46">
        <f t="shared" si="0"/>
        <v>257.9</v>
      </c>
      <c r="H20" s="47"/>
      <c r="I20" s="47"/>
      <c r="J20" s="47"/>
      <c r="K20" s="47"/>
      <c r="L20" s="47"/>
      <c r="M20" s="47">
        <v>257.9</v>
      </c>
      <c r="N20" s="33"/>
    </row>
    <row r="21" spans="1:14" s="26" customFormat="1" ht="18.75" customHeight="1" outlineLevel="2">
      <c r="A21" s="40"/>
      <c r="B21" s="36"/>
      <c r="C21" s="36"/>
      <c r="D21" s="12">
        <v>16</v>
      </c>
      <c r="E21" s="12" t="s">
        <v>47</v>
      </c>
      <c r="F21" s="12" t="s">
        <v>15</v>
      </c>
      <c r="G21" s="46">
        <f t="shared" si="0"/>
        <v>614.9</v>
      </c>
      <c r="H21" s="47"/>
      <c r="I21" s="47"/>
      <c r="J21" s="47"/>
      <c r="K21" s="47"/>
      <c r="L21" s="47">
        <v>614.9</v>
      </c>
      <c r="M21" s="47"/>
      <c r="N21" s="33"/>
    </row>
    <row r="22" spans="1:14" s="30" customFormat="1" ht="18.75" customHeight="1" outlineLevel="1">
      <c r="A22" s="37"/>
      <c r="B22" s="10" t="s">
        <v>6</v>
      </c>
      <c r="C22" s="10"/>
      <c r="D22" s="13"/>
      <c r="E22" s="13"/>
      <c r="F22" s="13"/>
      <c r="G22" s="48">
        <f>SUBTOTAL(9,G16:G21)</f>
        <v>1153.1</v>
      </c>
      <c r="H22" s="49"/>
      <c r="I22" s="48"/>
      <c r="J22" s="48">
        <f>SUBTOTAL(9,J16:J21)</f>
        <v>262</v>
      </c>
      <c r="K22" s="48">
        <f>SUBTOTAL(9,K16:K21)</f>
        <v>14.5</v>
      </c>
      <c r="L22" s="48">
        <f>SUBTOTAL(9,L16:L21)</f>
        <v>614.9</v>
      </c>
      <c r="M22" s="48">
        <f>SUBTOTAL(9,M16:M21)</f>
        <v>261.7</v>
      </c>
      <c r="N22" s="38"/>
    </row>
    <row r="23" spans="1:14" s="26" customFormat="1" ht="18.75" customHeight="1" outlineLevel="2">
      <c r="A23" s="31">
        <v>4</v>
      </c>
      <c r="B23" s="32" t="s">
        <v>40</v>
      </c>
      <c r="C23" s="32"/>
      <c r="D23" s="12">
        <v>10</v>
      </c>
      <c r="E23" s="12">
        <v>148</v>
      </c>
      <c r="F23" s="12" t="s">
        <v>48</v>
      </c>
      <c r="G23" s="46">
        <f>+SUM(H23:M23)</f>
        <v>71.7</v>
      </c>
      <c r="H23" s="47"/>
      <c r="I23" s="47"/>
      <c r="J23" s="47"/>
      <c r="K23" s="47"/>
      <c r="L23" s="47"/>
      <c r="M23" s="47">
        <v>71.7</v>
      </c>
      <c r="N23" s="33"/>
    </row>
    <row r="24" spans="1:14" s="26" customFormat="1" ht="18.75" customHeight="1" outlineLevel="2">
      <c r="A24" s="34"/>
      <c r="B24" s="35"/>
      <c r="C24" s="35"/>
      <c r="D24" s="12">
        <v>10</v>
      </c>
      <c r="E24" s="12">
        <v>149</v>
      </c>
      <c r="F24" s="12" t="s">
        <v>16</v>
      </c>
      <c r="G24" s="46">
        <f>+SUM(H24:M24)</f>
        <v>37.1</v>
      </c>
      <c r="H24" s="47"/>
      <c r="I24" s="47"/>
      <c r="J24" s="47"/>
      <c r="K24" s="47">
        <v>37.1</v>
      </c>
      <c r="L24" s="47"/>
      <c r="M24" s="47"/>
      <c r="N24" s="33"/>
    </row>
    <row r="25" spans="1:14" s="26" customFormat="1" ht="18.75" customHeight="1" outlineLevel="2">
      <c r="A25" s="34"/>
      <c r="B25" s="35"/>
      <c r="C25" s="35"/>
      <c r="D25" s="12">
        <v>10</v>
      </c>
      <c r="E25" s="12">
        <v>151</v>
      </c>
      <c r="F25" s="12" t="s">
        <v>17</v>
      </c>
      <c r="G25" s="46">
        <f>+SUM(H25:M25)</f>
        <v>174.9</v>
      </c>
      <c r="H25" s="47"/>
      <c r="I25" s="47"/>
      <c r="J25" s="47">
        <v>174.9</v>
      </c>
      <c r="K25" s="47"/>
      <c r="L25" s="47"/>
      <c r="M25" s="47"/>
      <c r="N25" s="33"/>
    </row>
    <row r="26" spans="1:14" s="26" customFormat="1" ht="18.75" customHeight="1" outlineLevel="2">
      <c r="A26" s="34"/>
      <c r="B26" s="35"/>
      <c r="C26" s="35"/>
      <c r="D26" s="12">
        <v>10</v>
      </c>
      <c r="E26" s="12">
        <v>152</v>
      </c>
      <c r="F26" s="12" t="s">
        <v>48</v>
      </c>
      <c r="G26" s="46">
        <f>+SUM(H26:M26)</f>
        <v>271.1</v>
      </c>
      <c r="H26" s="47"/>
      <c r="I26" s="47"/>
      <c r="J26" s="47"/>
      <c r="K26" s="47"/>
      <c r="L26" s="47"/>
      <c r="M26" s="47">
        <v>271.1</v>
      </c>
      <c r="N26" s="33"/>
    </row>
    <row r="27" spans="1:14" s="26" customFormat="1" ht="18.75" customHeight="1" outlineLevel="2">
      <c r="A27" s="40"/>
      <c r="B27" s="36"/>
      <c r="C27" s="36"/>
      <c r="D27" s="12">
        <v>10</v>
      </c>
      <c r="E27" s="12">
        <v>153</v>
      </c>
      <c r="F27" s="12" t="s">
        <v>15</v>
      </c>
      <c r="G27" s="46">
        <f>+SUM(H27:M27)</f>
        <v>320.3</v>
      </c>
      <c r="H27" s="47"/>
      <c r="I27" s="47"/>
      <c r="J27" s="47"/>
      <c r="K27" s="47"/>
      <c r="L27" s="47">
        <v>320.3</v>
      </c>
      <c r="M27" s="47"/>
      <c r="N27" s="33"/>
    </row>
    <row r="28" spans="1:14" s="30" customFormat="1" ht="18.75" customHeight="1" outlineLevel="1">
      <c r="A28" s="37"/>
      <c r="B28" s="10" t="s">
        <v>6</v>
      </c>
      <c r="C28" s="10"/>
      <c r="D28" s="13"/>
      <c r="E28" s="13"/>
      <c r="F28" s="13"/>
      <c r="G28" s="48">
        <f>SUBTOTAL(9,G23:G27)</f>
        <v>875.1000000000001</v>
      </c>
      <c r="H28" s="49"/>
      <c r="I28" s="49"/>
      <c r="J28" s="48">
        <f>SUBTOTAL(9,J23:J27)</f>
        <v>174.9</v>
      </c>
      <c r="K28" s="48">
        <f>SUBTOTAL(9,K23:K27)</f>
        <v>37.1</v>
      </c>
      <c r="L28" s="48">
        <f>SUBTOTAL(9,L23:L27)</f>
        <v>320.3</v>
      </c>
      <c r="M28" s="48">
        <f>SUBTOTAL(9,M23:M27)</f>
        <v>342.8</v>
      </c>
      <c r="N28" s="38"/>
    </row>
    <row r="29" spans="1:14" s="30" customFormat="1" ht="18.75" customHeight="1" thickBot="1">
      <c r="A29" s="41"/>
      <c r="B29" s="42" t="s">
        <v>22</v>
      </c>
      <c r="C29" s="43"/>
      <c r="D29" s="45"/>
      <c r="E29" s="45"/>
      <c r="F29" s="45"/>
      <c r="G29" s="50">
        <f aca="true" t="shared" si="1" ref="G29:M29">SUBTOTAL(9,G10:G28)</f>
        <v>2331.4000000000005</v>
      </c>
      <c r="H29" s="51">
        <f t="shared" si="1"/>
        <v>258.3</v>
      </c>
      <c r="I29" s="51">
        <f t="shared" si="1"/>
        <v>44.9</v>
      </c>
      <c r="J29" s="51">
        <f t="shared" si="1"/>
        <v>436.9</v>
      </c>
      <c r="K29" s="51">
        <f t="shared" si="1"/>
        <v>51.6</v>
      </c>
      <c r="L29" s="51">
        <f t="shared" si="1"/>
        <v>935.2</v>
      </c>
      <c r="M29" s="51">
        <f t="shared" si="1"/>
        <v>604.5</v>
      </c>
      <c r="N29" s="44"/>
    </row>
  </sheetData>
  <sheetProtection/>
  <mergeCells count="25">
    <mergeCell ref="C7:C8"/>
    <mergeCell ref="E7:E8"/>
    <mergeCell ref="D7:D8"/>
    <mergeCell ref="F7:F8"/>
    <mergeCell ref="G7:G8"/>
    <mergeCell ref="A23:A27"/>
    <mergeCell ref="B23:B27"/>
    <mergeCell ref="C23:C27"/>
    <mergeCell ref="C10:C12"/>
    <mergeCell ref="B29:C29"/>
    <mergeCell ref="A1:N1"/>
    <mergeCell ref="A2:N2"/>
    <mergeCell ref="A3:N3"/>
    <mergeCell ref="A5:N5"/>
    <mergeCell ref="A7:A8"/>
    <mergeCell ref="A4:N4"/>
    <mergeCell ref="H7:M7"/>
    <mergeCell ref="B10:B12"/>
    <mergeCell ref="B16:B21"/>
    <mergeCell ref="A16:A21"/>
    <mergeCell ref="C16:C21"/>
    <mergeCell ref="N7:N8"/>
    <mergeCell ref="B7:B8"/>
    <mergeCell ref="L6:N6"/>
    <mergeCell ref="A10:A12"/>
  </mergeCells>
  <printOptions/>
  <pageMargins left="0.52" right="0.078740157480315" top="0.34" bottom="0.36" header="0.078740157480315" footer="0.078740157480315"/>
  <pageSetup horizontalDpi="600" verticalDpi="600" orientation="landscape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5" sqref="F15"/>
    </sheetView>
  </sheetViews>
  <sheetFormatPr defaultColWidth="9.14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VC</dc:creator>
  <cp:keywords/>
  <dc:description/>
  <cp:lastModifiedBy>AutoBVT</cp:lastModifiedBy>
  <cp:lastPrinted>2022-09-29T02:21:03Z</cp:lastPrinted>
  <dcterms:created xsi:type="dcterms:W3CDTF">2020-07-08T04:22:10Z</dcterms:created>
  <dcterms:modified xsi:type="dcterms:W3CDTF">2022-09-29T02:21:40Z</dcterms:modified>
  <cp:category/>
  <cp:version/>
  <cp:contentType/>
  <cp:contentStatus/>
</cp:coreProperties>
</file>